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agate Backup Plus Drive/GluA3KO-P35 Males-Cochlea-ambient/eLife-Revision/eLife-revision Text and Figures 11-1-22/"/>
    </mc:Choice>
  </mc:AlternateContent>
  <xr:revisionPtr revIDLastSave="0" documentId="13_ncr:1_{F2781AF7-3998-0F41-BF45-4467735FE308}" xr6:coauthVersionLast="47" xr6:coauthVersionMax="47" xr10:uidLastSave="{00000000-0000-0000-0000-000000000000}"/>
  <bookViews>
    <workbookView xWindow="0" yWindow="500" windowWidth="40960" windowHeight="22540" activeTab="1" xr2:uid="{9BAB0585-3599-4641-B030-17A7625D7828}"/>
  </bookViews>
  <sheets>
    <sheet name="Fig. 4 GluA3KO TEM data" sheetId="3" r:id="rId1"/>
    <sheet name="Fig.4 GluA3KO TEM stats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9" i="3" l="1"/>
  <c r="B48" i="3"/>
  <c r="C48" i="3"/>
  <c r="D48" i="3"/>
  <c r="F48" i="3"/>
  <c r="G48" i="3"/>
  <c r="H48" i="3"/>
  <c r="J48" i="3"/>
  <c r="K48" i="3"/>
  <c r="M48" i="3"/>
  <c r="N48" i="3"/>
  <c r="Q48" i="3"/>
  <c r="R48" i="3"/>
  <c r="S48" i="3"/>
  <c r="U48" i="3"/>
  <c r="V48" i="3"/>
  <c r="X48" i="3"/>
  <c r="Y48" i="3"/>
  <c r="AA48" i="3"/>
  <c r="AB48" i="3"/>
  <c r="AB49" i="3"/>
  <c r="AA49" i="3"/>
  <c r="Y49" i="3"/>
  <c r="X49" i="3"/>
  <c r="V49" i="3"/>
  <c r="U49" i="3"/>
  <c r="S49" i="3"/>
  <c r="R49" i="3"/>
  <c r="Q49" i="3"/>
  <c r="N49" i="3"/>
  <c r="M49" i="3"/>
  <c r="K49" i="3"/>
  <c r="H49" i="3"/>
  <c r="G49" i="3"/>
  <c r="F49" i="3"/>
  <c r="D49" i="3"/>
  <c r="C49" i="3"/>
  <c r="B49" i="3"/>
</calcChain>
</file>

<file path=xl/sharedStrings.xml><?xml version="1.0" encoding="utf-8"?>
<sst xmlns="http://schemas.openxmlformats.org/spreadsheetml/2006/main" count="206" uniqueCount="66">
  <si>
    <t>Modiolar-1</t>
  </si>
  <si>
    <t>Modiolar-2</t>
  </si>
  <si>
    <t>Pillar</t>
  </si>
  <si>
    <t>Modiolar</t>
  </si>
  <si>
    <t>PSD Linear Length (nm)</t>
  </si>
  <si>
    <t>Ribbon Volume (um3)</t>
  </si>
  <si>
    <t>PSD Surface Area (um2)</t>
  </si>
  <si>
    <t>Ribbon Surface Area (um2)</t>
  </si>
  <si>
    <t>Ribbon Major Axis (nm)</t>
  </si>
  <si>
    <t>Ribbon Circularity</t>
  </si>
  <si>
    <t>SVs Size/Synapse (nm)</t>
  </si>
  <si>
    <t>GluA3KO</t>
  </si>
  <si>
    <t>PSD Volume (um3)</t>
  </si>
  <si>
    <t>Mean</t>
  </si>
  <si>
    <t>SD</t>
  </si>
  <si>
    <t>n</t>
  </si>
  <si>
    <t>ns</t>
  </si>
  <si>
    <t>ANOVA summary</t>
  </si>
  <si>
    <t>F</t>
  </si>
  <si>
    <t>P value</t>
  </si>
  <si>
    <t>P value summary</t>
  </si>
  <si>
    <t>Significant diff. among means (P &lt; 0.05)?</t>
  </si>
  <si>
    <t>Yes</t>
  </si>
  <si>
    <t>R squared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</si>
  <si>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</si>
  <si>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</si>
  <si>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</si>
  <si>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</si>
  <si>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</si>
  <si>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</si>
  <si>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Modiolar-1 vs. Modiolar-2</t>
  </si>
  <si>
    <t>No</t>
  </si>
  <si>
    <t>Modiolar-1 vs. Pillar</t>
  </si>
  <si>
    <t>*</t>
  </si>
  <si>
    <t>Modiolar-2 vs. Pillar</t>
  </si>
  <si>
    <t>Mann Whitney test</t>
  </si>
  <si>
    <t>Exact or approximate P value?</t>
  </si>
  <si>
    <t>Exact</t>
  </si>
  <si>
    <t>Significantly different (P &lt; 0.05)?</t>
  </si>
  <si>
    <t>One- or two-tailed P value?</t>
  </si>
  <si>
    <t>Two-tailed</t>
  </si>
  <si>
    <t>Sum of ranks in column A,B</t>
  </si>
  <si>
    <t>Mann-Whitney U</t>
  </si>
  <si>
    <t>PSD Surface Area - one-way ANOVA</t>
  </si>
  <si>
    <t>PSD Volume  - one-way ANOVA</t>
  </si>
  <si>
    <t>PSD Linear Length - one-way ANOVA</t>
  </si>
  <si>
    <t>Ribbon Major Axis -  Modiolar vs Pillar</t>
  </si>
  <si>
    <t>Ribbon Circularity -  Modiolar vs Pillar</t>
  </si>
  <si>
    <t>Ribbon Surface Area - Modiolar vs Pillar</t>
  </si>
  <si>
    <t>Ribbon Volume - Modiolar vs Pillar</t>
  </si>
  <si>
    <t>SVs Size/synapse Modiolar vs Pillar</t>
  </si>
  <si>
    <t>P35 Males</t>
  </si>
  <si>
    <t>-55.47 to 227.7</t>
  </si>
  <si>
    <t>-151.0 to 41.25</t>
  </si>
  <si>
    <t>-291.4 to 9.350</t>
  </si>
  <si>
    <t>1319 , 511</t>
  </si>
  <si>
    <t>1157 , 673.5</t>
  </si>
  <si>
    <t>603 , 525</t>
  </si>
  <si>
    <t>-0.2775 to 0.1832</t>
  </si>
  <si>
    <t>-0.2524 to 0.1209</t>
  </si>
  <si>
    <t>-0.2526 to 0.2153</t>
  </si>
  <si>
    <t>-0.003425 to 0.006765</t>
  </si>
  <si>
    <t>-0.004272 to 0.003983</t>
  </si>
  <si>
    <t>-0.006989 to 0.003360</t>
  </si>
  <si>
    <t>360 , 168</t>
  </si>
  <si>
    <t>314 , 214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</si>
</sst>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4"/>
      <name val="Arial"/>
      <family val="2"/>
    </font>
    <font>
      <b/>
      <sz val="12"/>
      <color theme="0" tint="-0.499984740745262"/>
      <name val="Arial"/>
      <family val="2"/>
    </font>
    <font>
      <sz val="12"/>
      <color theme="0" tint="-0.499984740745262"/>
      <name val="Arial"/>
      <family val="2"/>
    </font>
    <font>
      <sz val="12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1" fillId="2" borderId="0" xfId="0" applyFont="1" applyFill="1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2" fillId="0" borderId="1" xfId="0" applyFont="1" applyBorder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3" xfId="0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3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Font="1" applyBorder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3" xfId="0" applyFont="1" applyBorder="1"/>
    <xf numFmtId="0" fontId="10" fillId="0" borderId="1" xfId="0" applyFont="1" applyBorder="1"/>
    <xf numFmtId="0" fontId="9" fillId="0" borderId="0" xfId="0" applyFont="1" applyBorder="1"/>
    <xf numFmtId="0" fontId="9" fillId="0" borderId="3" xfId="0" applyFont="1" applyBorder="1"/>
    <xf numFmtId="0" fontId="9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779E4-4C53-9541-BE9F-FDAB2D8B9014}">
  <sheetPr>
    <tabColor rgb="FFFFC000"/>
  </sheetPr>
  <dimension ref="A1:AB57"/>
  <sheetViews>
    <sheetView zoomScale="85" zoomScaleNormal="85" workbookViewId="0">
      <selection activeCell="N29" sqref="N29"/>
    </sheetView>
  </sheetViews>
  <sheetFormatPr baseColWidth="10" defaultRowHeight="16" x14ac:dyDescent="0.2"/>
  <cols>
    <col min="10" max="10" width="17.1640625" customWidth="1"/>
    <col min="11" max="11" width="11.83203125" customWidth="1"/>
    <col min="14" max="14" width="14" customWidth="1"/>
    <col min="18" max="18" width="12.6640625" customWidth="1"/>
    <col min="27" max="28" width="11.5" customWidth="1"/>
  </cols>
  <sheetData>
    <row r="1" spans="1:28" x14ac:dyDescent="0.2">
      <c r="A1" s="4" t="s">
        <v>11</v>
      </c>
      <c r="B1" s="2" t="s">
        <v>6</v>
      </c>
      <c r="F1" s="2" t="s">
        <v>12</v>
      </c>
      <c r="J1" s="2" t="s">
        <v>5</v>
      </c>
      <c r="K1" s="2"/>
      <c r="M1" s="2" t="s">
        <v>7</v>
      </c>
      <c r="N1" s="2"/>
      <c r="Q1" s="2" t="s">
        <v>4</v>
      </c>
      <c r="R1" s="2"/>
      <c r="S1" s="2"/>
      <c r="U1" s="2" t="s">
        <v>8</v>
      </c>
      <c r="V1" s="2"/>
      <c r="X1" s="2" t="s">
        <v>9</v>
      </c>
      <c r="Y1" s="2"/>
      <c r="AA1" s="2" t="s">
        <v>10</v>
      </c>
      <c r="AB1" s="2"/>
    </row>
    <row r="2" spans="1:28" x14ac:dyDescent="0.2">
      <c r="A2" s="4" t="s">
        <v>51</v>
      </c>
      <c r="B2" s="3" t="s">
        <v>0</v>
      </c>
      <c r="C2" s="3" t="s">
        <v>1</v>
      </c>
      <c r="D2" s="32" t="s">
        <v>2</v>
      </c>
      <c r="F2" s="3" t="s">
        <v>0</v>
      </c>
      <c r="G2" s="3" t="s">
        <v>1</v>
      </c>
      <c r="H2" s="32" t="s">
        <v>2</v>
      </c>
      <c r="J2" s="3" t="s">
        <v>3</v>
      </c>
      <c r="K2" s="32" t="s">
        <v>2</v>
      </c>
      <c r="M2" s="3" t="s">
        <v>3</v>
      </c>
      <c r="N2" s="32" t="s">
        <v>2</v>
      </c>
      <c r="Q2" s="3" t="s">
        <v>0</v>
      </c>
      <c r="R2" s="3" t="s">
        <v>1</v>
      </c>
      <c r="S2" s="32" t="s">
        <v>2</v>
      </c>
      <c r="U2" s="3" t="s">
        <v>3</v>
      </c>
      <c r="V2" s="32" t="s">
        <v>2</v>
      </c>
      <c r="X2" s="3" t="s">
        <v>3</v>
      </c>
      <c r="Y2" s="32" t="s">
        <v>2</v>
      </c>
      <c r="AA2" s="3" t="s">
        <v>3</v>
      </c>
      <c r="AB2" s="32" t="s">
        <v>2</v>
      </c>
    </row>
    <row r="3" spans="1:28" ht="18" x14ac:dyDescent="0.2">
      <c r="A3" s="31"/>
      <c r="B3" s="1">
        <v>0.35515999999999998</v>
      </c>
      <c r="C3" s="1">
        <v>0.78819631000000001</v>
      </c>
      <c r="D3" s="33">
        <v>0.46677600000000002</v>
      </c>
      <c r="E3" s="31"/>
      <c r="F3" s="1">
        <v>4.4201199999999996E-3</v>
      </c>
      <c r="G3" s="1">
        <v>8.8440099999999994E-3</v>
      </c>
      <c r="H3" s="33">
        <v>6.9190199999999997E-3</v>
      </c>
      <c r="J3" s="1">
        <v>1.9432E-3</v>
      </c>
      <c r="K3" s="33">
        <v>3.3891500000000001E-3</v>
      </c>
      <c r="L3" s="31"/>
      <c r="M3" s="1">
        <v>8.6769499999999999E-2</v>
      </c>
      <c r="N3" s="33">
        <v>8.4634000000000001E-2</v>
      </c>
      <c r="Q3" s="1">
        <v>362.23200000000003</v>
      </c>
      <c r="R3" s="1">
        <v>553.33900000000006</v>
      </c>
      <c r="S3" s="33">
        <v>503.952</v>
      </c>
      <c r="U3" s="1">
        <v>253.495</v>
      </c>
      <c r="V3" s="33">
        <v>163.863</v>
      </c>
      <c r="X3" s="1">
        <v>0.93100000000000005</v>
      </c>
      <c r="Y3" s="33">
        <v>0.90800000000000003</v>
      </c>
      <c r="AA3" s="1">
        <v>27.554583300000001</v>
      </c>
      <c r="AB3" s="33">
        <v>34.955750000000002</v>
      </c>
    </row>
    <row r="4" spans="1:28" ht="18" x14ac:dyDescent="0.2">
      <c r="A4" s="31"/>
      <c r="B4" s="1">
        <v>0.335947</v>
      </c>
      <c r="C4" s="1">
        <v>0.473833</v>
      </c>
      <c r="D4" s="33">
        <v>0.79063799999999995</v>
      </c>
      <c r="E4" s="31"/>
      <c r="F4" s="1">
        <v>4.4784400000000002E-3</v>
      </c>
      <c r="G4" s="1">
        <v>6.4399899999999996E-3</v>
      </c>
      <c r="H4" s="33">
        <v>1.3805599999999999E-2</v>
      </c>
      <c r="J4" s="1">
        <v>1.2578000000000001E-3</v>
      </c>
      <c r="K4" s="33">
        <v>3.5937999999999999E-3</v>
      </c>
      <c r="L4" s="31"/>
      <c r="M4" s="1">
        <v>5.4272899999999999E-2</v>
      </c>
      <c r="N4" s="33">
        <v>9.3549999999999994E-2</v>
      </c>
      <c r="Q4" s="1">
        <v>654.93499999999995</v>
      </c>
      <c r="R4" s="1">
        <v>590.15200000000004</v>
      </c>
      <c r="S4" s="33">
        <v>629.31799999999998</v>
      </c>
      <c r="U4" s="1">
        <v>170.65299999999999</v>
      </c>
      <c r="V4" s="33">
        <v>177.227</v>
      </c>
      <c r="X4" s="1">
        <v>0.67</v>
      </c>
      <c r="Y4" s="33">
        <v>0.91500000000000004</v>
      </c>
      <c r="AA4" s="1">
        <v>31.147416700000001</v>
      </c>
      <c r="AB4" s="33">
        <v>40.099916700000001</v>
      </c>
    </row>
    <row r="5" spans="1:28" ht="18" x14ac:dyDescent="0.2">
      <c r="A5" s="31"/>
      <c r="B5" s="1">
        <v>0.80376199999999998</v>
      </c>
      <c r="C5" s="1">
        <v>0.58787900000000004</v>
      </c>
      <c r="D5" s="33">
        <v>0.72603799999999996</v>
      </c>
      <c r="E5" s="31"/>
      <c r="F5" s="1">
        <v>1.4807499999999999E-2</v>
      </c>
      <c r="G5" s="1">
        <v>6.0314699999999997E-3</v>
      </c>
      <c r="H5" s="33">
        <v>1.136E-2</v>
      </c>
      <c r="J5" s="1">
        <v>1.69316E-3</v>
      </c>
      <c r="K5" s="33">
        <v>4.4485100000000001E-3</v>
      </c>
      <c r="L5" s="31"/>
      <c r="M5" s="1">
        <v>4.8995200000000003E-2</v>
      </c>
      <c r="N5" s="33">
        <v>0.101331</v>
      </c>
      <c r="Q5" s="1">
        <v>459.73700000000002</v>
      </c>
      <c r="R5" s="1">
        <v>538.5</v>
      </c>
      <c r="S5" s="33">
        <v>505.31700000000001</v>
      </c>
      <c r="U5" s="1">
        <v>167.71600000000001</v>
      </c>
      <c r="V5" s="33">
        <v>150.358</v>
      </c>
      <c r="X5" s="1">
        <v>0.64300000000000002</v>
      </c>
      <c r="Y5" s="33">
        <v>0.93700000000000006</v>
      </c>
      <c r="AA5" s="1">
        <v>33.141599999999997</v>
      </c>
      <c r="AB5" s="33">
        <v>34.073399999999999</v>
      </c>
    </row>
    <row r="6" spans="1:28" ht="18" x14ac:dyDescent="0.2">
      <c r="A6" s="31"/>
      <c r="B6" s="1">
        <v>0.31920700000000002</v>
      </c>
      <c r="C6" s="1">
        <v>0.432618</v>
      </c>
      <c r="D6" s="33">
        <v>0.62068000000000001</v>
      </c>
      <c r="E6" s="31"/>
      <c r="F6" s="1">
        <v>4.5697999999999997E-3</v>
      </c>
      <c r="G6" s="1">
        <v>6.6774699999999996E-3</v>
      </c>
      <c r="H6" s="33">
        <v>9.8272399999999992E-3</v>
      </c>
      <c r="J6" s="1">
        <v>1.8632200000000001E-3</v>
      </c>
      <c r="K6" s="33">
        <v>5.8496700000000004E-3</v>
      </c>
      <c r="L6" s="31"/>
      <c r="M6" s="1">
        <v>4.2536999999999998E-2</v>
      </c>
      <c r="N6" s="33">
        <v>9.0648999999999993E-2</v>
      </c>
      <c r="Q6" s="1">
        <v>619.08399999999995</v>
      </c>
      <c r="R6" s="1">
        <v>524.44399999999996</v>
      </c>
      <c r="S6" s="33">
        <v>746.44299999999998</v>
      </c>
      <c r="U6" s="1">
        <v>208.63900000000001</v>
      </c>
      <c r="V6" s="33">
        <v>210.41</v>
      </c>
      <c r="X6" s="1">
        <v>0.48399999999999999</v>
      </c>
      <c r="Y6" s="33">
        <v>0.83499999999999996</v>
      </c>
      <c r="AA6" s="1">
        <v>30.2971875</v>
      </c>
      <c r="AB6" s="33">
        <v>37.338299999999997</v>
      </c>
    </row>
    <row r="7" spans="1:28" ht="18" x14ac:dyDescent="0.2">
      <c r="A7" s="31"/>
      <c r="B7" s="1">
        <v>0.72746299999999997</v>
      </c>
      <c r="C7" s="1">
        <v>0.483238</v>
      </c>
      <c r="D7" s="33">
        <v>0.67266099999999995</v>
      </c>
      <c r="E7" s="31"/>
      <c r="F7" s="1">
        <v>1.121718E-2</v>
      </c>
      <c r="G7" s="1">
        <v>6.16857E-3</v>
      </c>
      <c r="H7" s="33">
        <v>9.7238499999999992E-3</v>
      </c>
      <c r="J7" s="1">
        <v>4.0387699999999997E-3</v>
      </c>
      <c r="K7" s="33">
        <v>5.3248899999999997E-3</v>
      </c>
      <c r="L7" s="31"/>
      <c r="M7" s="1">
        <v>0.12731200000000001</v>
      </c>
      <c r="N7" s="33">
        <v>0.108304</v>
      </c>
      <c r="Q7" s="1">
        <v>533.52800000000002</v>
      </c>
      <c r="R7" s="1">
        <v>557.08000000000004</v>
      </c>
      <c r="S7" s="33">
        <v>791.471</v>
      </c>
      <c r="U7" s="1">
        <v>202.46899999999999</v>
      </c>
      <c r="V7" s="33">
        <v>205.77099999999999</v>
      </c>
      <c r="X7" s="1">
        <v>0.53400000000000003</v>
      </c>
      <c r="Y7" s="33">
        <v>0.73799999999999999</v>
      </c>
      <c r="AA7" s="1">
        <v>25.693124999999998</v>
      </c>
      <c r="AB7" s="33">
        <v>38.385624999999997</v>
      </c>
    </row>
    <row r="8" spans="1:28" ht="18" x14ac:dyDescent="0.2">
      <c r="A8" s="31"/>
      <c r="B8" s="1">
        <v>0.47505900000000001</v>
      </c>
      <c r="C8" s="1"/>
      <c r="D8" s="33">
        <v>0.72465599999999997</v>
      </c>
      <c r="E8" s="31"/>
      <c r="F8" s="1">
        <v>9.03202E-3</v>
      </c>
      <c r="G8" s="1"/>
      <c r="H8" s="33">
        <v>1.28147E-2</v>
      </c>
      <c r="J8" s="1">
        <v>1.5736700000000001E-3</v>
      </c>
      <c r="K8" s="33">
        <v>5.5543099999999998E-3</v>
      </c>
      <c r="L8" s="31"/>
      <c r="M8" s="1">
        <v>0.63577399999999995</v>
      </c>
      <c r="N8" s="33">
        <v>0.119966</v>
      </c>
      <c r="Q8" s="1">
        <v>646</v>
      </c>
      <c r="R8" s="1">
        <v>492.7</v>
      </c>
      <c r="S8" s="33">
        <v>789.52</v>
      </c>
      <c r="U8" s="1">
        <v>141.708</v>
      </c>
      <c r="V8" s="33">
        <v>160.852</v>
      </c>
      <c r="X8" s="1">
        <v>0.76500000000000001</v>
      </c>
      <c r="Y8" s="33">
        <v>0.89</v>
      </c>
      <c r="AA8" s="1">
        <v>27.2285</v>
      </c>
      <c r="AB8" s="33">
        <v>36.026187499999999</v>
      </c>
    </row>
    <row r="9" spans="1:28" ht="18" x14ac:dyDescent="0.2">
      <c r="A9" s="31"/>
      <c r="B9" s="1">
        <v>0.77025399999999999</v>
      </c>
      <c r="C9" s="1"/>
      <c r="D9" s="33">
        <v>0.30299900000000002</v>
      </c>
      <c r="E9" s="31"/>
      <c r="F9" s="1">
        <v>1.7673999999999999E-2</v>
      </c>
      <c r="G9" s="1"/>
      <c r="H9" s="33">
        <v>5.1039900000000001E-3</v>
      </c>
      <c r="J9" s="1">
        <v>1.71127E-3</v>
      </c>
      <c r="K9" s="33">
        <v>3.8146999999999999E-3</v>
      </c>
      <c r="L9" s="31"/>
      <c r="M9" s="1">
        <v>6.1561400000000002E-2</v>
      </c>
      <c r="N9" s="33">
        <v>0.90689299999999995</v>
      </c>
      <c r="Q9" s="1">
        <v>618.23199999999997</v>
      </c>
      <c r="R9" s="1"/>
      <c r="S9" s="33">
        <v>496.90499999999997</v>
      </c>
      <c r="U9" s="1">
        <v>209.81399999999999</v>
      </c>
      <c r="V9" s="33">
        <v>529.23599999999999</v>
      </c>
      <c r="X9" s="1">
        <v>0.47</v>
      </c>
      <c r="Y9" s="33">
        <v>0.90600000000000003</v>
      </c>
      <c r="AA9" s="1">
        <v>31.79</v>
      </c>
      <c r="AB9" s="33">
        <v>41.244624999999999</v>
      </c>
    </row>
    <row r="10" spans="1:28" ht="18" x14ac:dyDescent="0.2">
      <c r="A10" s="31"/>
      <c r="B10" s="1">
        <v>0.52841199999999999</v>
      </c>
      <c r="C10" s="1"/>
      <c r="D10" s="33">
        <v>0.58456620000000004</v>
      </c>
      <c r="F10" s="1">
        <v>1.08276E-2</v>
      </c>
      <c r="G10" s="1"/>
      <c r="H10" s="33">
        <v>3.5981899999999998E-3</v>
      </c>
      <c r="J10" s="1">
        <v>3.17498E-3</v>
      </c>
      <c r="K10" s="33">
        <v>4.8471499999999997E-3</v>
      </c>
      <c r="L10" s="31"/>
      <c r="M10" s="1">
        <v>0.103449</v>
      </c>
      <c r="N10" s="33">
        <v>6.4682600000000007E-2</v>
      </c>
      <c r="Q10" s="1">
        <v>472.66800000000001</v>
      </c>
      <c r="R10" s="1"/>
      <c r="S10" s="33">
        <v>744.84</v>
      </c>
      <c r="U10" s="1">
        <v>194.983</v>
      </c>
      <c r="V10" s="33">
        <v>242.065</v>
      </c>
      <c r="X10" s="1">
        <v>0.69399999999999995</v>
      </c>
      <c r="Y10" s="33">
        <v>0.73</v>
      </c>
      <c r="AA10" s="1">
        <v>26.636099999999999</v>
      </c>
      <c r="AB10" s="33">
        <v>40.193437500000002</v>
      </c>
    </row>
    <row r="11" spans="1:28" ht="18" x14ac:dyDescent="0.2">
      <c r="A11" s="31"/>
      <c r="B11" s="1">
        <v>0.42182900000000001</v>
      </c>
      <c r="C11" s="1"/>
      <c r="D11" s="33">
        <v>0.37134699999999998</v>
      </c>
      <c r="E11" s="31"/>
      <c r="F11" s="1">
        <v>4.0674099999999996E-3</v>
      </c>
      <c r="G11" s="1"/>
      <c r="H11" s="33">
        <v>5.3060599999999996E-3</v>
      </c>
      <c r="J11" s="1">
        <v>4.0002500000000003E-3</v>
      </c>
      <c r="K11" s="33">
        <v>2.37032E-3</v>
      </c>
      <c r="L11" s="31"/>
      <c r="M11" s="1">
        <v>0.47261999999999998</v>
      </c>
      <c r="N11" s="33">
        <v>7.2301799999999999E-2</v>
      </c>
      <c r="Q11" s="1">
        <v>456.23099999999999</v>
      </c>
      <c r="R11" s="1"/>
      <c r="S11" s="33">
        <v>673.81100000000004</v>
      </c>
      <c r="U11" s="1">
        <v>145.56700000000001</v>
      </c>
      <c r="V11" s="33">
        <v>159.678</v>
      </c>
      <c r="X11" s="1">
        <v>0.72199999999999998</v>
      </c>
      <c r="Y11" s="33">
        <v>0.84299999999999997</v>
      </c>
      <c r="AA11" s="1">
        <v>30.123999999999999</v>
      </c>
      <c r="AB11" s="33">
        <v>38.260624999999997</v>
      </c>
    </row>
    <row r="12" spans="1:28" ht="18" x14ac:dyDescent="0.2">
      <c r="A12" s="31"/>
      <c r="B12" s="1">
        <v>0.52234400000000003</v>
      </c>
      <c r="C12" s="1"/>
      <c r="D12" s="33">
        <v>0.45747700000000002</v>
      </c>
      <c r="E12" s="31"/>
      <c r="F12" s="1">
        <v>8.37392E-3</v>
      </c>
      <c r="G12" s="1"/>
      <c r="H12" s="33">
        <v>5.3181799999999996E-3</v>
      </c>
      <c r="J12" s="1">
        <v>5.1419300000000003E-3</v>
      </c>
      <c r="K12" s="33">
        <v>3.3798600000000002E-3</v>
      </c>
      <c r="L12" s="31"/>
      <c r="M12" s="1">
        <v>0.19900399999999999</v>
      </c>
      <c r="N12" s="33">
        <v>8.4387799999999999E-2</v>
      </c>
      <c r="Q12" s="1">
        <v>497.17700000000002</v>
      </c>
      <c r="R12" s="1"/>
      <c r="S12" s="33">
        <v>754.197</v>
      </c>
      <c r="U12" s="1">
        <v>239.077</v>
      </c>
      <c r="V12" s="33">
        <v>195.00800000000001</v>
      </c>
      <c r="X12" s="1">
        <v>0.60899999999999999</v>
      </c>
      <c r="Y12" s="33">
        <v>0.71199999999999997</v>
      </c>
      <c r="AA12" s="1">
        <v>39.553437500000001</v>
      </c>
      <c r="AB12" s="33">
        <v>39.990222199999998</v>
      </c>
    </row>
    <row r="13" spans="1:28" ht="18" x14ac:dyDescent="0.2">
      <c r="A13" s="31"/>
      <c r="B13" s="1">
        <v>0.30683500000000002</v>
      </c>
      <c r="C13" s="1"/>
      <c r="D13" s="33"/>
      <c r="F13" s="1">
        <v>4.05522E-3</v>
      </c>
      <c r="G13" s="1"/>
      <c r="H13" s="33"/>
      <c r="J13" s="1">
        <v>3.42831E-3</v>
      </c>
      <c r="K13" s="33"/>
      <c r="L13" s="31"/>
      <c r="M13" s="1">
        <v>0.13245899999999999</v>
      </c>
      <c r="N13" s="33"/>
      <c r="Q13" s="1">
        <v>448.28</v>
      </c>
      <c r="R13" s="1"/>
      <c r="S13" s="33">
        <v>634.82299999999998</v>
      </c>
      <c r="U13" s="1">
        <v>177.18600000000001</v>
      </c>
      <c r="V13" s="33">
        <v>232.102</v>
      </c>
      <c r="X13" s="1">
        <v>0.82299999999999995</v>
      </c>
      <c r="Y13" s="33">
        <v>0.876</v>
      </c>
      <c r="AA13" s="1">
        <v>39.684428599999997</v>
      </c>
      <c r="AB13" s="33">
        <v>40.116875</v>
      </c>
    </row>
    <row r="14" spans="1:28" ht="18" x14ac:dyDescent="0.2">
      <c r="B14" s="1"/>
      <c r="C14" s="1"/>
      <c r="D14" s="33"/>
      <c r="F14" s="1"/>
      <c r="G14" s="1"/>
      <c r="H14" s="33"/>
      <c r="J14" s="1">
        <v>5.1230900000000003E-3</v>
      </c>
      <c r="K14" s="33"/>
      <c r="L14" s="31"/>
      <c r="M14" s="1">
        <v>0.13525699999999999</v>
      </c>
      <c r="N14" s="33"/>
      <c r="Q14" s="1">
        <v>667.27</v>
      </c>
      <c r="R14" s="1"/>
      <c r="S14" s="33">
        <v>574.71600000000001</v>
      </c>
      <c r="U14" s="1">
        <v>161.084</v>
      </c>
      <c r="V14" s="33">
        <v>175.24</v>
      </c>
      <c r="X14" s="1">
        <v>0.68500000000000005</v>
      </c>
      <c r="Y14" s="33">
        <v>0.82399999999999995</v>
      </c>
      <c r="AA14" s="1">
        <v>39.628428599999999</v>
      </c>
      <c r="AB14" s="33">
        <v>36.641833300000002</v>
      </c>
    </row>
    <row r="15" spans="1:28" ht="18" x14ac:dyDescent="0.2">
      <c r="D15" s="34"/>
      <c r="H15" s="34"/>
      <c r="J15" s="1">
        <v>1.3450300000000001E-3</v>
      </c>
      <c r="K15" s="33"/>
      <c r="L15" s="31"/>
      <c r="M15" s="1">
        <v>5.6467400000000001E-2</v>
      </c>
      <c r="N15" s="33"/>
      <c r="Q15" s="1">
        <v>469.71499999999997</v>
      </c>
      <c r="R15" s="1"/>
      <c r="S15" s="33">
        <v>775.43700000000001</v>
      </c>
      <c r="U15" s="1">
        <v>157.30600000000001</v>
      </c>
      <c r="V15" s="33">
        <v>207.27099999999999</v>
      </c>
      <c r="X15" s="1">
        <v>0.66</v>
      </c>
      <c r="Y15" s="33">
        <v>0.80800000000000005</v>
      </c>
      <c r="AA15" s="1">
        <v>37.661357099999996</v>
      </c>
      <c r="AB15" s="33">
        <v>39.283166700000002</v>
      </c>
    </row>
    <row r="16" spans="1:28" ht="18" x14ac:dyDescent="0.2">
      <c r="D16" s="34"/>
      <c r="H16" s="34"/>
      <c r="J16" s="1">
        <v>2.8503199999999999E-3</v>
      </c>
      <c r="K16" s="33"/>
      <c r="L16" s="31"/>
      <c r="M16" s="1">
        <v>8.2580700000000007E-2</v>
      </c>
      <c r="N16" s="33"/>
      <c r="Q16" s="1">
        <v>630.69000000000005</v>
      </c>
      <c r="R16" s="1"/>
      <c r="S16" s="33">
        <v>574.86900000000003</v>
      </c>
      <c r="U16" s="1">
        <v>128.65700000000001</v>
      </c>
      <c r="V16" s="33">
        <v>154.68799999999999</v>
      </c>
      <c r="X16" s="1">
        <v>0.77700000000000002</v>
      </c>
      <c r="Y16" s="33">
        <v>0.89800000000000002</v>
      </c>
      <c r="AA16" s="1">
        <v>40.404812499999998</v>
      </c>
      <c r="AB16" s="33">
        <v>33.494500000000002</v>
      </c>
    </row>
    <row r="17" spans="4:28" ht="18" x14ac:dyDescent="0.2">
      <c r="D17" s="34"/>
      <c r="H17" s="34"/>
      <c r="J17" s="1">
        <v>3.37186E-3</v>
      </c>
      <c r="K17" s="33"/>
      <c r="L17" s="31"/>
      <c r="M17" s="1">
        <v>8.8052599999999995E-2</v>
      </c>
      <c r="N17" s="33"/>
      <c r="Q17" s="1">
        <v>649.96100000000001</v>
      </c>
      <c r="R17" s="1"/>
      <c r="S17" s="33">
        <v>803.67100000000005</v>
      </c>
      <c r="U17" s="1">
        <v>185.869</v>
      </c>
      <c r="V17" s="33">
        <v>123.27500000000001</v>
      </c>
      <c r="X17" s="1">
        <v>0.64700000000000002</v>
      </c>
      <c r="Y17" s="33">
        <v>0.91700000000000004</v>
      </c>
      <c r="AA17" s="1">
        <v>41.419571400000002</v>
      </c>
      <c r="AB17" s="33">
        <v>40.353250000000003</v>
      </c>
    </row>
    <row r="18" spans="4:28" ht="18" x14ac:dyDescent="0.2">
      <c r="D18" s="34"/>
      <c r="H18" s="34"/>
      <c r="J18" s="1">
        <v>6.6854100000000001E-3</v>
      </c>
      <c r="K18" s="33"/>
      <c r="L18" s="31"/>
      <c r="M18" s="1">
        <v>0.14596100000000001</v>
      </c>
      <c r="N18" s="33"/>
      <c r="Q18" s="1">
        <v>430.661</v>
      </c>
      <c r="R18" s="1"/>
      <c r="S18" s="33">
        <v>766.01400000000001</v>
      </c>
      <c r="U18" s="1">
        <v>157.50299999999999</v>
      </c>
      <c r="V18" s="33">
        <v>162.99600000000001</v>
      </c>
      <c r="X18" s="1">
        <v>0.79800000000000004</v>
      </c>
      <c r="Y18" s="33">
        <v>0.90800000000000003</v>
      </c>
      <c r="AA18" s="1">
        <v>40.1589375</v>
      </c>
      <c r="AB18" s="33">
        <v>41.173583299999997</v>
      </c>
    </row>
    <row r="19" spans="4:28" ht="18" x14ac:dyDescent="0.2">
      <c r="D19" s="34"/>
      <c r="H19" s="34"/>
      <c r="J19" s="1">
        <v>5.4428300000000001E-3</v>
      </c>
      <c r="K19" s="33"/>
      <c r="L19" s="31"/>
      <c r="M19" s="1">
        <v>0.14596100000000001</v>
      </c>
      <c r="N19" s="33"/>
      <c r="Q19" s="1">
        <v>600.39800000000002</v>
      </c>
      <c r="R19" s="1"/>
      <c r="S19" s="33">
        <v>857.68899999999996</v>
      </c>
      <c r="U19" s="1">
        <v>122.41</v>
      </c>
      <c r="V19" s="33">
        <v>180.96299999999999</v>
      </c>
      <c r="X19" s="1">
        <v>0.76700000000000002</v>
      </c>
      <c r="Y19" s="33">
        <v>0.95199999999999996</v>
      </c>
      <c r="AA19" s="1">
        <v>37.923388899999999</v>
      </c>
      <c r="AB19" s="33">
        <v>33.098199999999999</v>
      </c>
    </row>
    <row r="20" spans="4:28" ht="18" x14ac:dyDescent="0.2">
      <c r="D20" s="34"/>
      <c r="H20" s="34"/>
      <c r="J20" s="1">
        <v>5.4557299999999998E-3</v>
      </c>
      <c r="K20" s="33"/>
      <c r="L20" s="31"/>
      <c r="M20" s="1">
        <v>0.13692099999999999</v>
      </c>
      <c r="N20" s="33"/>
      <c r="Q20" s="1">
        <v>646.74400000000003</v>
      </c>
      <c r="R20" s="1"/>
      <c r="S20" s="33"/>
      <c r="U20" s="1">
        <v>130.66</v>
      </c>
      <c r="V20" s="33"/>
      <c r="X20" s="1">
        <v>0.93400000000000005</v>
      </c>
      <c r="Y20" s="33"/>
      <c r="AA20" s="1">
        <v>38.249437499999999</v>
      </c>
      <c r="AB20" s="33">
        <v>38.999875000000003</v>
      </c>
    </row>
    <row r="21" spans="4:28" ht="18" x14ac:dyDescent="0.2">
      <c r="D21" s="34"/>
      <c r="H21" s="34"/>
      <c r="J21" s="1">
        <v>3.7945700000000001E-3</v>
      </c>
      <c r="K21" s="33"/>
      <c r="L21" s="31"/>
      <c r="M21" s="1">
        <v>0.11427900000000001</v>
      </c>
      <c r="N21" s="33"/>
      <c r="Q21" s="1">
        <v>641.08500000000004</v>
      </c>
      <c r="R21" s="1"/>
      <c r="S21" s="33"/>
      <c r="U21" s="1">
        <v>142.702</v>
      </c>
      <c r="V21" s="33"/>
      <c r="X21" s="1">
        <v>0.9</v>
      </c>
      <c r="Y21" s="33"/>
      <c r="AA21" s="1">
        <v>38.426777800000004</v>
      </c>
      <c r="AB21" s="33"/>
    </row>
    <row r="22" spans="4:28" ht="18" x14ac:dyDescent="0.2">
      <c r="D22" s="34"/>
      <c r="H22" s="34"/>
      <c r="J22" s="1">
        <v>3.0219299999999999E-3</v>
      </c>
      <c r="K22" s="33"/>
      <c r="L22" s="31"/>
      <c r="M22" s="1">
        <v>8.6298799999999995E-2</v>
      </c>
      <c r="N22" s="33"/>
      <c r="Q22" s="1">
        <v>527.03599999999994</v>
      </c>
      <c r="R22" s="1"/>
      <c r="S22" s="33"/>
      <c r="U22" s="1">
        <v>106.831</v>
      </c>
      <c r="V22" s="33"/>
      <c r="X22" s="1">
        <v>0.90200000000000002</v>
      </c>
      <c r="Y22" s="33"/>
      <c r="AA22" s="1">
        <v>36.445950000000003</v>
      </c>
      <c r="AB22" s="33"/>
    </row>
    <row r="23" spans="4:28" ht="18" x14ac:dyDescent="0.2">
      <c r="D23" s="34"/>
      <c r="H23" s="34"/>
      <c r="J23" s="1">
        <v>2.34929E-3</v>
      </c>
      <c r="K23" s="33"/>
      <c r="L23" s="31"/>
      <c r="M23" s="1">
        <v>8.8489600000000002E-2</v>
      </c>
      <c r="N23" s="33"/>
      <c r="Q23" s="1">
        <v>732.82899999999995</v>
      </c>
      <c r="R23" s="1"/>
      <c r="S23" s="33"/>
      <c r="U23" s="1">
        <v>221.9</v>
      </c>
      <c r="V23" s="33"/>
      <c r="X23" s="1">
        <v>0.755</v>
      </c>
      <c r="Y23" s="33"/>
      <c r="AA23" s="1">
        <v>36.861437500000001</v>
      </c>
      <c r="AB23" s="33"/>
    </row>
    <row r="24" spans="4:28" ht="18" x14ac:dyDescent="0.2">
      <c r="D24" s="34"/>
      <c r="H24" s="34"/>
      <c r="J24" s="1">
        <v>2.1173799999999999E-3</v>
      </c>
      <c r="K24" s="33"/>
      <c r="L24" s="31"/>
      <c r="M24" s="1">
        <v>6.3210699999999995E-2</v>
      </c>
      <c r="N24" s="33"/>
      <c r="Q24" s="1">
        <v>737.11599999999999</v>
      </c>
      <c r="R24" s="1"/>
      <c r="S24" s="33"/>
      <c r="U24" s="1">
        <v>156.345</v>
      </c>
      <c r="V24" s="33"/>
      <c r="X24" s="1">
        <v>0.80800000000000005</v>
      </c>
      <c r="Y24" s="33"/>
      <c r="AA24" s="1">
        <v>37.9191</v>
      </c>
      <c r="AB24" s="33"/>
    </row>
    <row r="25" spans="4:28" x14ac:dyDescent="0.2">
      <c r="D25" s="34"/>
      <c r="H25" s="34"/>
      <c r="K25" s="34"/>
      <c r="N25" s="34"/>
      <c r="Q25" s="1">
        <v>878.51099999999997</v>
      </c>
      <c r="R25" s="1"/>
      <c r="S25" s="33"/>
      <c r="U25" s="1">
        <v>108.398</v>
      </c>
      <c r="V25" s="33"/>
      <c r="X25" s="1">
        <v>0.95299999999999996</v>
      </c>
      <c r="Y25" s="33"/>
      <c r="AA25" s="1">
        <v>40.6730625</v>
      </c>
      <c r="AB25" s="33"/>
    </row>
    <row r="26" spans="4:28" x14ac:dyDescent="0.2">
      <c r="D26" s="34"/>
      <c r="H26" s="34"/>
      <c r="K26" s="34"/>
      <c r="N26" s="34"/>
      <c r="Q26" s="1">
        <v>640.71100000000001</v>
      </c>
      <c r="R26" s="1"/>
      <c r="S26" s="33"/>
      <c r="U26" s="1">
        <v>291.45600000000002</v>
      </c>
      <c r="V26" s="33"/>
      <c r="X26" s="1">
        <v>0.622</v>
      </c>
      <c r="Y26" s="33"/>
      <c r="AA26" s="1">
        <v>35.822800000000001</v>
      </c>
      <c r="AB26" s="33"/>
    </row>
    <row r="27" spans="4:28" x14ac:dyDescent="0.2">
      <c r="D27" s="34"/>
      <c r="H27" s="34"/>
      <c r="K27" s="34"/>
      <c r="N27" s="34"/>
      <c r="Q27" s="1">
        <v>741.45600000000002</v>
      </c>
      <c r="R27" s="1"/>
      <c r="S27" s="33"/>
      <c r="U27" s="1">
        <v>139.24600000000001</v>
      </c>
      <c r="V27" s="33"/>
      <c r="X27" s="1">
        <v>0.85099999999999998</v>
      </c>
      <c r="Y27" s="33"/>
      <c r="AA27" s="1">
        <v>34.654499999999999</v>
      </c>
      <c r="AB27" s="33"/>
    </row>
    <row r="28" spans="4:28" x14ac:dyDescent="0.2">
      <c r="D28" s="34"/>
      <c r="H28" s="34"/>
      <c r="K28" s="34"/>
      <c r="N28" s="34"/>
      <c r="Q28" s="1">
        <v>884.27499999999998</v>
      </c>
      <c r="R28" s="1"/>
      <c r="S28" s="33"/>
      <c r="U28" s="1">
        <v>356.01499999999999</v>
      </c>
      <c r="V28" s="33"/>
      <c r="X28" s="1">
        <v>0.503</v>
      </c>
      <c r="Y28" s="33"/>
      <c r="AA28" s="1">
        <v>36.06</v>
      </c>
      <c r="AB28" s="33"/>
    </row>
    <row r="29" spans="4:28" x14ac:dyDescent="0.2">
      <c r="D29" s="34"/>
      <c r="H29" s="34"/>
      <c r="K29" s="34"/>
      <c r="N29" s="34"/>
      <c r="Q29" s="1">
        <v>740.76</v>
      </c>
      <c r="R29" s="1"/>
      <c r="S29" s="33"/>
      <c r="U29" s="1">
        <v>158.83099999999999</v>
      </c>
      <c r="V29" s="33"/>
      <c r="X29" s="1">
        <v>0.84</v>
      </c>
      <c r="Y29" s="33"/>
      <c r="AA29" s="1">
        <v>35.15475</v>
      </c>
      <c r="AB29" s="33"/>
    </row>
    <row r="30" spans="4:28" x14ac:dyDescent="0.2">
      <c r="D30" s="34"/>
      <c r="H30" s="34"/>
      <c r="K30" s="34"/>
      <c r="N30" s="34"/>
      <c r="Q30" s="1">
        <v>650.75099999999998</v>
      </c>
      <c r="R30" s="1"/>
      <c r="S30" s="33"/>
      <c r="U30" s="1">
        <v>269.49599999999998</v>
      </c>
      <c r="V30" s="33"/>
      <c r="X30" s="1">
        <v>0.55100000000000005</v>
      </c>
      <c r="Y30" s="33"/>
      <c r="AA30" s="1">
        <v>36.697200000000002</v>
      </c>
      <c r="AB30" s="33"/>
    </row>
    <row r="31" spans="4:28" x14ac:dyDescent="0.2">
      <c r="D31" s="34"/>
      <c r="H31" s="34"/>
      <c r="K31" s="34"/>
      <c r="N31" s="34"/>
      <c r="Q31" s="1">
        <v>919.64599999999996</v>
      </c>
      <c r="R31" s="1"/>
      <c r="S31" s="33"/>
      <c r="U31" s="1">
        <v>378.37900000000002</v>
      </c>
      <c r="V31" s="33"/>
      <c r="X31" s="1">
        <v>0.56000000000000005</v>
      </c>
      <c r="Y31" s="33"/>
      <c r="AA31" s="1">
        <v>32.587944399999998</v>
      </c>
      <c r="AB31" s="33"/>
    </row>
    <row r="32" spans="4:28" x14ac:dyDescent="0.2">
      <c r="D32" s="34"/>
      <c r="H32" s="34"/>
      <c r="K32" s="34"/>
      <c r="N32" s="34"/>
      <c r="Q32" s="1">
        <v>907.22400000000005</v>
      </c>
      <c r="R32" s="1"/>
      <c r="S32" s="33"/>
      <c r="U32" s="1">
        <v>244.107</v>
      </c>
      <c r="V32" s="33"/>
      <c r="X32" s="1">
        <v>0.84299999999999997</v>
      </c>
      <c r="Y32" s="33"/>
      <c r="AA32" s="1"/>
      <c r="AB32" s="33"/>
    </row>
    <row r="33" spans="1:28" x14ac:dyDescent="0.2">
      <c r="D33" s="34"/>
      <c r="H33" s="34"/>
      <c r="K33" s="34"/>
      <c r="N33" s="34"/>
      <c r="Q33" s="1"/>
      <c r="R33" s="1"/>
      <c r="S33" s="33"/>
      <c r="U33" s="1">
        <v>172.59800000000001</v>
      </c>
      <c r="V33" s="33"/>
      <c r="X33" s="1">
        <v>0.77500000000000002</v>
      </c>
      <c r="Y33" s="33"/>
      <c r="AA33" s="1"/>
      <c r="AB33" s="33"/>
    </row>
    <row r="34" spans="1:28" x14ac:dyDescent="0.2">
      <c r="D34" s="34"/>
      <c r="H34" s="34"/>
      <c r="K34" s="34"/>
      <c r="N34" s="34"/>
      <c r="Q34" s="1"/>
      <c r="R34" s="1"/>
      <c r="S34" s="33"/>
      <c r="U34" s="1">
        <v>238.095</v>
      </c>
      <c r="V34" s="33"/>
      <c r="X34" s="1">
        <v>0.91600000000000004</v>
      </c>
      <c r="Y34" s="33"/>
      <c r="AA34" s="1"/>
      <c r="AB34" s="33"/>
    </row>
    <row r="35" spans="1:28" x14ac:dyDescent="0.2">
      <c r="D35" s="34"/>
      <c r="H35" s="34"/>
      <c r="K35" s="34"/>
      <c r="N35" s="34"/>
      <c r="Q35" s="1"/>
      <c r="R35" s="1"/>
      <c r="S35" s="33"/>
      <c r="U35" s="1">
        <v>216.506</v>
      </c>
      <c r="V35" s="33"/>
      <c r="X35" s="1">
        <v>0.92700000000000005</v>
      </c>
      <c r="Y35" s="33"/>
      <c r="AA35" s="1"/>
      <c r="AB35" s="33"/>
    </row>
    <row r="36" spans="1:28" x14ac:dyDescent="0.2">
      <c r="D36" s="34"/>
      <c r="H36" s="34"/>
      <c r="K36" s="34"/>
      <c r="N36" s="34"/>
      <c r="Q36" s="1"/>
      <c r="R36" s="1"/>
      <c r="S36" s="33"/>
      <c r="U36" s="1">
        <v>236.614</v>
      </c>
      <c r="V36" s="33"/>
      <c r="X36" s="1">
        <v>0.83699999999999997</v>
      </c>
      <c r="Y36" s="33"/>
      <c r="AA36" s="1"/>
      <c r="AB36" s="33"/>
    </row>
    <row r="37" spans="1:28" x14ac:dyDescent="0.2">
      <c r="D37" s="34"/>
      <c r="H37" s="34"/>
      <c r="K37" s="34"/>
      <c r="N37" s="34"/>
      <c r="Q37" s="1"/>
      <c r="R37" s="1"/>
      <c r="S37" s="33"/>
      <c r="U37" s="1">
        <v>199.12</v>
      </c>
      <c r="V37" s="33"/>
      <c r="X37" s="1">
        <v>0.86699999999999999</v>
      </c>
      <c r="Y37" s="33"/>
      <c r="AA37" s="1"/>
      <c r="AB37" s="33"/>
    </row>
    <row r="38" spans="1:28" x14ac:dyDescent="0.2">
      <c r="D38" s="34"/>
      <c r="H38" s="34"/>
      <c r="K38" s="34"/>
      <c r="N38" s="34"/>
      <c r="S38" s="34"/>
      <c r="U38" s="1">
        <v>229.95599999999999</v>
      </c>
      <c r="V38" s="33"/>
      <c r="X38" s="1">
        <v>0.84499999999999997</v>
      </c>
      <c r="Y38" s="33"/>
      <c r="AA38" s="1"/>
      <c r="AB38" s="33"/>
    </row>
    <row r="39" spans="1:28" x14ac:dyDescent="0.2">
      <c r="D39" s="34"/>
      <c r="H39" s="34"/>
      <c r="K39" s="34"/>
      <c r="N39" s="34"/>
      <c r="S39" s="34"/>
      <c r="U39" s="1">
        <v>191.95500000000001</v>
      </c>
      <c r="V39" s="33"/>
      <c r="X39" s="1">
        <v>0.86799999999999999</v>
      </c>
      <c r="Y39" s="33"/>
      <c r="AA39" s="1"/>
      <c r="AB39" s="33"/>
    </row>
    <row r="40" spans="1:28" x14ac:dyDescent="0.2">
      <c r="D40" s="34"/>
      <c r="H40" s="34"/>
      <c r="K40" s="34"/>
      <c r="N40" s="34"/>
      <c r="S40" s="34"/>
      <c r="U40" s="1">
        <v>192.274</v>
      </c>
      <c r="V40" s="33"/>
      <c r="X40" s="1">
        <v>0.82299999999999995</v>
      </c>
      <c r="Y40" s="33"/>
      <c r="AA40" s="1"/>
      <c r="AB40" s="33"/>
    </row>
    <row r="41" spans="1:28" x14ac:dyDescent="0.2">
      <c r="D41" s="34"/>
      <c r="H41" s="34"/>
      <c r="K41" s="34"/>
      <c r="N41" s="34"/>
      <c r="S41" s="34"/>
      <c r="U41" s="1">
        <v>180.23099999999999</v>
      </c>
      <c r="V41" s="33"/>
      <c r="X41" s="1">
        <v>0.92200000000000004</v>
      </c>
      <c r="Y41" s="33"/>
      <c r="AB41" s="34"/>
    </row>
    <row r="42" spans="1:28" x14ac:dyDescent="0.2">
      <c r="D42" s="34"/>
      <c r="H42" s="34"/>
      <c r="K42" s="34"/>
      <c r="N42" s="34"/>
      <c r="S42" s="34"/>
      <c r="U42" s="1">
        <v>353.60399999999998</v>
      </c>
      <c r="V42" s="33"/>
      <c r="X42" s="1">
        <v>0.66900000000000004</v>
      </c>
      <c r="Y42" s="33"/>
      <c r="AB42" s="34"/>
    </row>
    <row r="43" spans="1:28" x14ac:dyDescent="0.2">
      <c r="D43" s="34"/>
      <c r="H43" s="34"/>
      <c r="K43" s="34"/>
      <c r="N43" s="34"/>
      <c r="S43" s="34"/>
      <c r="U43" s="1">
        <v>317.11799999999999</v>
      </c>
      <c r="V43" s="33"/>
      <c r="X43" s="1">
        <v>0.72699999999999998</v>
      </c>
      <c r="Y43" s="33"/>
      <c r="AB43" s="34"/>
    </row>
    <row r="44" spans="1:28" x14ac:dyDescent="0.2">
      <c r="D44" s="34"/>
      <c r="H44" s="34"/>
      <c r="K44" s="34"/>
      <c r="N44" s="34"/>
      <c r="R44" s="5"/>
      <c r="S44" s="34"/>
      <c r="U44" s="1">
        <v>176.84399999999999</v>
      </c>
      <c r="V44" s="33"/>
      <c r="X44" s="1">
        <v>0.83899999999999997</v>
      </c>
      <c r="Y44" s="33"/>
      <c r="AB44" s="34"/>
    </row>
    <row r="45" spans="1:28" x14ac:dyDescent="0.2">
      <c r="D45" s="34"/>
      <c r="H45" s="34"/>
      <c r="K45" s="34"/>
      <c r="N45" s="34"/>
      <c r="S45" s="34"/>
      <c r="U45" s="1">
        <v>145.33500000000001</v>
      </c>
      <c r="V45" s="33"/>
      <c r="X45" s="1">
        <v>0.93700000000000006</v>
      </c>
      <c r="Y45" s="33"/>
      <c r="AB45" s="34"/>
    </row>
    <row r="46" spans="1:28" x14ac:dyDescent="0.2">
      <c r="D46" s="34"/>
      <c r="H46" s="34"/>
      <c r="K46" s="34"/>
      <c r="N46" s="34"/>
      <c r="S46" s="34"/>
      <c r="U46" s="1"/>
      <c r="V46" s="33"/>
      <c r="X46" s="1"/>
      <c r="Y46" s="33"/>
      <c r="AB46" s="34"/>
    </row>
    <row r="47" spans="1:28" x14ac:dyDescent="0.2">
      <c r="D47" s="34"/>
      <c r="H47" s="34"/>
      <c r="K47" s="34"/>
      <c r="N47" s="34"/>
      <c r="S47" s="34"/>
      <c r="V47" s="34"/>
      <c r="Y47" s="34"/>
      <c r="AB47" s="34"/>
    </row>
    <row r="48" spans="1:28" x14ac:dyDescent="0.2">
      <c r="A48" s="10" t="s">
        <v>13</v>
      </c>
      <c r="B48" s="11">
        <f t="shared" ref="B48:D48" si="0">AVERAGE(B3:B47)</f>
        <v>0.50602472727272729</v>
      </c>
      <c r="C48" s="11">
        <f t="shared" si="0"/>
        <v>0.55315286200000002</v>
      </c>
      <c r="D48" s="36">
        <f t="shared" si="0"/>
        <v>0.57178381999999994</v>
      </c>
      <c r="E48" s="10" t="s">
        <v>13</v>
      </c>
      <c r="F48" s="11">
        <f t="shared" ref="F48:H48" si="1">AVERAGE(F3:F47)</f>
        <v>8.5021100000000002E-3</v>
      </c>
      <c r="G48" s="11">
        <f t="shared" si="1"/>
        <v>6.8323020000000002E-3</v>
      </c>
      <c r="H48" s="36">
        <f t="shared" si="1"/>
        <v>8.3776830000000004E-3</v>
      </c>
      <c r="I48" s="10" t="s">
        <v>13</v>
      </c>
      <c r="J48" s="11">
        <f>AVERAGE(J3:J47)</f>
        <v>3.2447272727272737E-3</v>
      </c>
      <c r="K48" s="36">
        <f t="shared" ref="K48" si="2">AVERAGE(K3:K47)</f>
        <v>4.2572360000000002E-3</v>
      </c>
      <c r="L48" s="10" t="s">
        <v>13</v>
      </c>
      <c r="M48" s="11">
        <f t="shared" ref="M48:N48" si="3">AVERAGE(M3:M47)</f>
        <v>0.14128330909090908</v>
      </c>
      <c r="N48" s="36">
        <f t="shared" si="3"/>
        <v>0.17266991999999998</v>
      </c>
      <c r="O48" s="5"/>
      <c r="P48" s="10" t="s">
        <v>13</v>
      </c>
      <c r="Q48" s="11">
        <f t="shared" ref="Q48:S48" si="4">AVERAGE(Q3:Q47)</f>
        <v>628.83143333333317</v>
      </c>
      <c r="R48" s="11">
        <f t="shared" si="4"/>
        <v>542.70249999999999</v>
      </c>
      <c r="S48" s="36">
        <f t="shared" si="4"/>
        <v>683.70547058823536</v>
      </c>
      <c r="T48" s="10" t="s">
        <v>13</v>
      </c>
      <c r="U48" s="14">
        <f t="shared" ref="U48:V48" si="5">AVERAGE(U3:U47)</f>
        <v>199.50586046511629</v>
      </c>
      <c r="V48" s="39">
        <f t="shared" si="5"/>
        <v>201.82370588235295</v>
      </c>
      <c r="W48" s="10" t="s">
        <v>13</v>
      </c>
      <c r="X48" s="14">
        <f t="shared" ref="X48:Y48" si="6">AVERAGE(X3:X47)</f>
        <v>0.75937209302325559</v>
      </c>
      <c r="Y48" s="39">
        <f t="shared" si="6"/>
        <v>0.85864705882352932</v>
      </c>
      <c r="Z48" s="10" t="s">
        <v>13</v>
      </c>
      <c r="AA48" s="11">
        <f t="shared" ref="AA48:AB48" si="7">AVERAGE(AA3:AA47)</f>
        <v>35.158614975862065</v>
      </c>
      <c r="AB48" s="36">
        <f t="shared" si="7"/>
        <v>37.984965122222221</v>
      </c>
    </row>
    <row r="49" spans="1:28" x14ac:dyDescent="0.2">
      <c r="A49" s="9" t="s">
        <v>14</v>
      </c>
      <c r="B49" s="29">
        <f>STDEV(B3:B13)</f>
        <v>0.18508884787803437</v>
      </c>
      <c r="C49" s="29">
        <f>STDEV(C3:C7)</f>
        <v>0.14331757437737752</v>
      </c>
      <c r="D49" s="35">
        <f>STDEV(D3:D12)</f>
        <v>0.16475730579131545</v>
      </c>
      <c r="E49" s="9" t="s">
        <v>14</v>
      </c>
      <c r="F49" s="29">
        <f>STDEV(F3:F13)</f>
        <v>4.7404142717762561E-3</v>
      </c>
      <c r="G49" s="29">
        <f>STDEV(G3:G7)</f>
        <v>1.1518162603992009E-3</v>
      </c>
      <c r="H49" s="35">
        <f>STDEV(H3:H12)</f>
        <v>3.5969237164525554E-3</v>
      </c>
      <c r="I49" s="9" t="s">
        <v>14</v>
      </c>
      <c r="J49" s="29">
        <f>_xlfn.STDEV.P(J3:J24)</f>
        <v>1.5260309769201392E-3</v>
      </c>
      <c r="K49" s="35">
        <f>STDEV(K3:K12)</f>
        <v>1.1285445748711528E-3</v>
      </c>
      <c r="L49" s="9" t="s">
        <v>14</v>
      </c>
      <c r="M49" s="29">
        <f>STDEV(M3:M24)</f>
        <v>0.14154162959471175</v>
      </c>
      <c r="N49" s="35">
        <f>STDEV(N3:N12)</f>
        <v>0.25849133175360611</v>
      </c>
      <c r="O49" s="5"/>
      <c r="P49" s="9" t="s">
        <v>14</v>
      </c>
      <c r="Q49" s="5">
        <f>STDEV(Q3:Q32)</f>
        <v>147.41971805550449</v>
      </c>
      <c r="R49" s="5">
        <f>STDEV(R3:R8)</f>
        <v>32.932010334930993</v>
      </c>
      <c r="S49" s="35">
        <f>STDEV(S3:S19)</f>
        <v>118.18989490599316</v>
      </c>
      <c r="T49" s="9" t="s">
        <v>14</v>
      </c>
      <c r="U49" s="13">
        <f>STDEV(U3:U45)</f>
        <v>65.486259221589577</v>
      </c>
      <c r="V49" s="38">
        <f>STDEV(V3:V19)</f>
        <v>89.823152646439596</v>
      </c>
      <c r="W49" s="9" t="s">
        <v>14</v>
      </c>
      <c r="X49" s="13">
        <f>STDEV(X3:X45)</f>
        <v>0.13723182042074439</v>
      </c>
      <c r="Y49" s="38">
        <f>STDEV(Y3:Y19)</f>
        <v>7.4398371266169702E-2</v>
      </c>
      <c r="Z49" s="9" t="s">
        <v>14</v>
      </c>
      <c r="AA49" s="5">
        <f>STDEV(AA3:AA31)</f>
        <v>4.637335665118818</v>
      </c>
      <c r="AB49" s="35">
        <f>STDEV(AB3:AB20)</f>
        <v>2.677246377762482</v>
      </c>
    </row>
    <row r="50" spans="1:28" x14ac:dyDescent="0.2">
      <c r="A50" s="12" t="s">
        <v>15</v>
      </c>
      <c r="B50" s="6">
        <v>11</v>
      </c>
      <c r="C50" s="6">
        <v>5</v>
      </c>
      <c r="D50" s="37">
        <v>10</v>
      </c>
      <c r="E50" s="12" t="s">
        <v>15</v>
      </c>
      <c r="F50" s="6">
        <v>11</v>
      </c>
      <c r="G50" s="6">
        <v>5</v>
      </c>
      <c r="H50" s="37">
        <v>10</v>
      </c>
      <c r="I50" s="12" t="s">
        <v>15</v>
      </c>
      <c r="J50" s="6">
        <v>22</v>
      </c>
      <c r="K50" s="37">
        <v>10</v>
      </c>
      <c r="L50" s="12" t="s">
        <v>15</v>
      </c>
      <c r="M50" s="6">
        <v>22</v>
      </c>
      <c r="N50" s="37">
        <v>10</v>
      </c>
      <c r="O50" s="5"/>
      <c r="P50" s="12" t="s">
        <v>15</v>
      </c>
      <c r="Q50" s="7">
        <v>30</v>
      </c>
      <c r="R50" s="7">
        <v>6</v>
      </c>
      <c r="S50" s="37">
        <v>17</v>
      </c>
      <c r="T50" s="12" t="s">
        <v>15</v>
      </c>
      <c r="U50" s="8">
        <v>43</v>
      </c>
      <c r="V50" s="40">
        <v>17</v>
      </c>
      <c r="W50" s="12" t="s">
        <v>15</v>
      </c>
      <c r="X50" s="8">
        <v>43</v>
      </c>
      <c r="Y50" s="40">
        <v>17</v>
      </c>
      <c r="Z50" s="12" t="s">
        <v>15</v>
      </c>
      <c r="AA50" s="6">
        <v>29</v>
      </c>
      <c r="AB50" s="37">
        <v>18</v>
      </c>
    </row>
    <row r="51" spans="1:28" x14ac:dyDescent="0.2">
      <c r="U51" s="1"/>
      <c r="V51" s="1"/>
      <c r="X51" s="1"/>
      <c r="Y51" s="1"/>
    </row>
    <row r="52" spans="1:28" x14ac:dyDescent="0.2">
      <c r="U52" s="1"/>
      <c r="V52" s="1"/>
      <c r="X52" s="1"/>
      <c r="Y52" s="1"/>
    </row>
    <row r="53" spans="1:28" x14ac:dyDescent="0.2">
      <c r="U53" s="1"/>
      <c r="V53" s="1"/>
      <c r="X53" s="1"/>
      <c r="Y53" s="1"/>
    </row>
    <row r="54" spans="1:28" x14ac:dyDescent="0.2">
      <c r="U54" s="1"/>
      <c r="V54" s="1"/>
      <c r="X54" s="1"/>
      <c r="Y54" s="1"/>
    </row>
    <row r="55" spans="1:28" x14ac:dyDescent="0.2">
      <c r="U55" s="1"/>
      <c r="V55" s="1"/>
      <c r="X55" s="1"/>
      <c r="Y55" s="1"/>
    </row>
    <row r="56" spans="1:28" x14ac:dyDescent="0.2">
      <c r="U56" s="1"/>
      <c r="V56" s="1"/>
      <c r="X56" s="1"/>
      <c r="Y56" s="1"/>
    </row>
    <row r="57" spans="1:28" x14ac:dyDescent="0.2">
      <c r="X57" s="1"/>
      <c r="Y5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9DFF-790F-CB44-A2B6-942B8136F573}">
  <sheetPr>
    <tabColor rgb="FFFFC000"/>
  </sheetPr>
  <dimension ref="A1:N39"/>
  <sheetViews>
    <sheetView tabSelected="1" workbookViewId="0">
      <selection activeCell="M31" sqref="M31"/>
    </sheetView>
  </sheetViews>
  <sheetFormatPr baseColWidth="10" defaultRowHeight="16" x14ac:dyDescent="0.2"/>
  <cols>
    <col min="1" max="1" width="11.6640625" customWidth="1"/>
    <col min="2" max="2" width="33.6640625" customWidth="1"/>
    <col min="3" max="3" width="12.33203125" customWidth="1"/>
    <col min="4" max="4" width="22.83203125" customWidth="1"/>
    <col min="5" max="5" width="15.33203125" customWidth="1"/>
    <col min="7" max="7" width="14.6640625" customWidth="1"/>
    <col min="10" max="10" width="33.33203125" customWidth="1"/>
    <col min="13" max="13" width="32.33203125" customWidth="1"/>
  </cols>
  <sheetData>
    <row r="1" spans="1:14" x14ac:dyDescent="0.2">
      <c r="A1" s="4" t="s">
        <v>11</v>
      </c>
    </row>
    <row r="2" spans="1:14" x14ac:dyDescent="0.2">
      <c r="A2" s="4" t="s">
        <v>51</v>
      </c>
      <c r="B2" s="2" t="s">
        <v>43</v>
      </c>
      <c r="J2" s="2" t="s">
        <v>48</v>
      </c>
      <c r="M2" s="2" t="s">
        <v>49</v>
      </c>
    </row>
    <row r="3" spans="1:14" x14ac:dyDescent="0.2">
      <c r="B3" s="20" t="s">
        <v>17</v>
      </c>
      <c r="C3" s="17"/>
      <c r="D3" s="11"/>
      <c r="E3" s="11"/>
      <c r="F3" s="11"/>
      <c r="G3" s="11"/>
      <c r="J3" s="25" t="s">
        <v>35</v>
      </c>
      <c r="K3" s="11"/>
      <c r="M3" s="27" t="s">
        <v>35</v>
      </c>
      <c r="N3" s="14"/>
    </row>
    <row r="4" spans="1:14" x14ac:dyDescent="0.2">
      <c r="B4" s="15" t="s">
        <v>18</v>
      </c>
      <c r="C4" s="16">
        <v>0.40670000000000001</v>
      </c>
      <c r="J4" s="15" t="s">
        <v>19</v>
      </c>
      <c r="K4" s="16">
        <v>0.91310000000000002</v>
      </c>
      <c r="M4" s="23" t="s">
        <v>19</v>
      </c>
      <c r="N4" s="16">
        <v>4.7399999999999998E-2</v>
      </c>
    </row>
    <row r="5" spans="1:14" x14ac:dyDescent="0.2">
      <c r="B5" s="15" t="s">
        <v>19</v>
      </c>
      <c r="C5" s="16">
        <v>0.67049999999999998</v>
      </c>
      <c r="J5" s="15" t="s">
        <v>36</v>
      </c>
      <c r="K5" s="16" t="s">
        <v>37</v>
      </c>
      <c r="M5" s="23" t="s">
        <v>36</v>
      </c>
      <c r="N5" s="16" t="s">
        <v>37</v>
      </c>
    </row>
    <row r="6" spans="1:14" x14ac:dyDescent="0.2">
      <c r="B6" s="15" t="s">
        <v>20</v>
      </c>
      <c r="C6" s="16" t="s">
        <v>16</v>
      </c>
      <c r="J6" s="15" t="s">
        <v>20</v>
      </c>
      <c r="K6" s="16" t="s">
        <v>16</v>
      </c>
      <c r="M6" s="23" t="s">
        <v>20</v>
      </c>
      <c r="N6" s="16" t="s">
        <v>33</v>
      </c>
    </row>
    <row r="7" spans="1:14" x14ac:dyDescent="0.2">
      <c r="B7" s="15" t="s">
        <v>21</v>
      </c>
      <c r="C7" s="16" t="s">
        <v>31</v>
      </c>
      <c r="J7" s="15" t="s">
        <v>38</v>
      </c>
      <c r="K7" s="16" t="s">
        <v>31</v>
      </c>
      <c r="M7" s="23" t="s">
        <v>38</v>
      </c>
      <c r="N7" s="16" t="s">
        <v>22</v>
      </c>
    </row>
    <row r="8" spans="1:14" x14ac:dyDescent="0.2">
      <c r="B8" s="15" t="s">
        <v>23</v>
      </c>
      <c r="C8" s="16">
        <v>3.4160000000000003E-2</v>
      </c>
      <c r="J8" s="15" t="s">
        <v>39</v>
      </c>
      <c r="K8" s="16" t="s">
        <v>40</v>
      </c>
      <c r="M8" s="23" t="s">
        <v>39</v>
      </c>
      <c r="N8" s="16" t="s">
        <v>40</v>
      </c>
    </row>
    <row r="9" spans="1:14" x14ac:dyDescent="0.2">
      <c r="J9" s="15" t="s">
        <v>41</v>
      </c>
      <c r="K9" s="16" t="s">
        <v>64</v>
      </c>
      <c r="M9" s="23" t="s">
        <v>41</v>
      </c>
      <c r="N9" s="16" t="s">
        <v>65</v>
      </c>
    </row>
    <row r="10" spans="1:14" x14ac:dyDescent="0.2">
      <c r="B10" s="21" t="s">
        <v>24</v>
      </c>
      <c r="C10" s="30" t="s">
        <v>25</v>
      </c>
      <c r="D10" s="30" t="s">
        <v>26</v>
      </c>
      <c r="E10" s="30" t="s">
        <v>27</v>
      </c>
      <c r="F10" s="30" t="s">
        <v>28</v>
      </c>
      <c r="G10" s="30" t="s">
        <v>29</v>
      </c>
      <c r="J10" s="18" t="s">
        <v>42</v>
      </c>
      <c r="K10" s="19">
        <v>107</v>
      </c>
      <c r="M10" s="28" t="s">
        <v>42</v>
      </c>
      <c r="N10" s="19">
        <v>61</v>
      </c>
    </row>
    <row r="11" spans="1:14" x14ac:dyDescent="0.2">
      <c r="B11" s="15" t="s">
        <v>30</v>
      </c>
      <c r="C11" s="16">
        <v>-4.7129999999999998E-2</v>
      </c>
      <c r="D11" s="16" t="s">
        <v>58</v>
      </c>
      <c r="E11" s="16" t="s">
        <v>31</v>
      </c>
      <c r="F11" s="16" t="s">
        <v>16</v>
      </c>
      <c r="G11" s="16">
        <v>0.86609999999999998</v>
      </c>
    </row>
    <row r="12" spans="1:14" x14ac:dyDescent="0.2">
      <c r="B12" s="15" t="s">
        <v>32</v>
      </c>
      <c r="C12" s="16">
        <v>-6.5759999999999999E-2</v>
      </c>
      <c r="D12" s="16" t="s">
        <v>59</v>
      </c>
      <c r="E12" s="16" t="s">
        <v>31</v>
      </c>
      <c r="F12" s="16" t="s">
        <v>16</v>
      </c>
      <c r="G12" s="16">
        <v>0.65649999999999997</v>
      </c>
      <c r="J12" s="24" t="s">
        <v>46</v>
      </c>
      <c r="M12" s="24" t="s">
        <v>47</v>
      </c>
    </row>
    <row r="13" spans="1:14" x14ac:dyDescent="0.2">
      <c r="B13" s="18" t="s">
        <v>34</v>
      </c>
      <c r="C13" s="19">
        <v>-1.8630000000000001E-2</v>
      </c>
      <c r="D13" s="19" t="s">
        <v>60</v>
      </c>
      <c r="E13" s="19" t="s">
        <v>31</v>
      </c>
      <c r="F13" s="19" t="s">
        <v>16</v>
      </c>
      <c r="G13" s="19">
        <v>0.97829999999999995</v>
      </c>
      <c r="J13" s="20" t="s">
        <v>35</v>
      </c>
      <c r="K13" s="17"/>
      <c r="M13" s="25" t="s">
        <v>35</v>
      </c>
      <c r="N13" s="17"/>
    </row>
    <row r="14" spans="1:14" x14ac:dyDescent="0.2">
      <c r="J14" s="15" t="s">
        <v>19</v>
      </c>
      <c r="K14" s="16">
        <v>0.90949999999999998</v>
      </c>
      <c r="M14" s="15" t="s">
        <v>19</v>
      </c>
      <c r="N14" s="22">
        <v>1.0200000000000001E-2</v>
      </c>
    </row>
    <row r="15" spans="1:14" x14ac:dyDescent="0.2">
      <c r="B15" s="2" t="s">
        <v>44</v>
      </c>
      <c r="J15" s="15" t="s">
        <v>36</v>
      </c>
      <c r="K15" s="16" t="s">
        <v>37</v>
      </c>
      <c r="M15" s="15" t="s">
        <v>36</v>
      </c>
      <c r="N15" s="16" t="s">
        <v>37</v>
      </c>
    </row>
    <row r="16" spans="1:14" x14ac:dyDescent="0.2">
      <c r="B16" s="20" t="s">
        <v>17</v>
      </c>
      <c r="C16" s="17"/>
      <c r="D16" s="11"/>
      <c r="E16" s="11"/>
      <c r="F16" s="11"/>
      <c r="G16" s="11"/>
      <c r="J16" s="15" t="s">
        <v>20</v>
      </c>
      <c r="K16" s="16" t="s">
        <v>16</v>
      </c>
      <c r="M16" s="15" t="s">
        <v>20</v>
      </c>
      <c r="N16" s="22" t="s">
        <v>33</v>
      </c>
    </row>
    <row r="17" spans="2:14" x14ac:dyDescent="0.2">
      <c r="B17" s="15" t="s">
        <v>18</v>
      </c>
      <c r="C17" s="16">
        <v>0.43280000000000002</v>
      </c>
      <c r="J17" s="15" t="s">
        <v>38</v>
      </c>
      <c r="K17" s="16" t="s">
        <v>31</v>
      </c>
      <c r="M17" s="15" t="s">
        <v>38</v>
      </c>
      <c r="N17" s="16" t="s">
        <v>22</v>
      </c>
    </row>
    <row r="18" spans="2:14" x14ac:dyDescent="0.2">
      <c r="B18" s="15" t="s">
        <v>19</v>
      </c>
      <c r="C18" s="16">
        <v>0.65380000000000005</v>
      </c>
      <c r="J18" s="15" t="s">
        <v>39</v>
      </c>
      <c r="K18" s="16" t="s">
        <v>40</v>
      </c>
      <c r="M18" s="15" t="s">
        <v>39</v>
      </c>
      <c r="N18" s="16" t="s">
        <v>40</v>
      </c>
    </row>
    <row r="19" spans="2:14" x14ac:dyDescent="0.2">
      <c r="B19" s="15" t="s">
        <v>20</v>
      </c>
      <c r="C19" s="16" t="s">
        <v>16</v>
      </c>
      <c r="J19" s="15" t="s">
        <v>41</v>
      </c>
      <c r="K19" s="16" t="s">
        <v>55</v>
      </c>
      <c r="M19" s="15" t="s">
        <v>41</v>
      </c>
      <c r="N19" s="16" t="s">
        <v>56</v>
      </c>
    </row>
    <row r="20" spans="2:14" x14ac:dyDescent="0.2">
      <c r="B20" s="15" t="s">
        <v>21</v>
      </c>
      <c r="C20" s="16" t="s">
        <v>31</v>
      </c>
      <c r="J20" s="18" t="s">
        <v>42</v>
      </c>
      <c r="K20" s="19">
        <v>358</v>
      </c>
      <c r="M20" s="18" t="s">
        <v>42</v>
      </c>
      <c r="N20" s="19">
        <v>210.5</v>
      </c>
    </row>
    <row r="21" spans="2:14" x14ac:dyDescent="0.2">
      <c r="B21" s="15" t="s">
        <v>23</v>
      </c>
      <c r="C21" s="16">
        <v>3.6269999999999997E-2</v>
      </c>
    </row>
    <row r="23" spans="2:14" x14ac:dyDescent="0.2">
      <c r="B23" s="26" t="s">
        <v>24</v>
      </c>
      <c r="C23" s="19" t="s">
        <v>25</v>
      </c>
      <c r="D23" s="19" t="s">
        <v>26</v>
      </c>
      <c r="E23" s="19" t="s">
        <v>27</v>
      </c>
      <c r="F23" s="19" t="s">
        <v>28</v>
      </c>
      <c r="G23" s="19" t="s">
        <v>29</v>
      </c>
      <c r="J23" s="24" t="s">
        <v>50</v>
      </c>
    </row>
    <row r="24" spans="2:14" x14ac:dyDescent="0.2">
      <c r="B24" s="15" t="s">
        <v>30</v>
      </c>
      <c r="C24" s="16">
        <v>1.67E-3</v>
      </c>
      <c r="D24" s="16" t="s">
        <v>61</v>
      </c>
      <c r="E24" s="16" t="s">
        <v>31</v>
      </c>
      <c r="F24" s="16" t="s">
        <v>16</v>
      </c>
      <c r="G24" s="16">
        <v>0.69420000000000004</v>
      </c>
      <c r="J24" s="20" t="s">
        <v>35</v>
      </c>
      <c r="K24" s="17"/>
    </row>
    <row r="25" spans="2:14" x14ac:dyDescent="0.2">
      <c r="B25" s="15" t="s">
        <v>32</v>
      </c>
      <c r="C25" s="16">
        <v>-1.4459999999999999E-4</v>
      </c>
      <c r="D25" s="16" t="s">
        <v>62</v>
      </c>
      <c r="E25" s="16" t="s">
        <v>31</v>
      </c>
      <c r="F25" s="16" t="s">
        <v>16</v>
      </c>
      <c r="G25" s="16">
        <v>0.99580000000000002</v>
      </c>
      <c r="J25" s="15" t="s">
        <v>19</v>
      </c>
      <c r="K25" s="22">
        <v>4.2099999999999999E-2</v>
      </c>
    </row>
    <row r="26" spans="2:14" x14ac:dyDescent="0.2">
      <c r="B26" s="18" t="s">
        <v>34</v>
      </c>
      <c r="C26" s="19">
        <v>-1.8140000000000001E-3</v>
      </c>
      <c r="D26" s="19" t="s">
        <v>63</v>
      </c>
      <c r="E26" s="19" t="s">
        <v>31</v>
      </c>
      <c r="F26" s="19" t="s">
        <v>16</v>
      </c>
      <c r="G26" s="19">
        <v>0.65910000000000002</v>
      </c>
      <c r="J26" s="15" t="s">
        <v>36</v>
      </c>
      <c r="K26" s="16" t="s">
        <v>37</v>
      </c>
    </row>
    <row r="27" spans="2:14" x14ac:dyDescent="0.2">
      <c r="J27" s="15" t="s">
        <v>20</v>
      </c>
      <c r="K27" s="22" t="s">
        <v>33</v>
      </c>
    </row>
    <row r="28" spans="2:14" x14ac:dyDescent="0.2">
      <c r="B28" s="24" t="s">
        <v>45</v>
      </c>
      <c r="J28" s="15" t="s">
        <v>38</v>
      </c>
      <c r="K28" s="16" t="s">
        <v>22</v>
      </c>
    </row>
    <row r="29" spans="2:14" x14ac:dyDescent="0.2">
      <c r="B29" s="20" t="s">
        <v>17</v>
      </c>
      <c r="C29" s="17"/>
      <c r="D29" s="11"/>
      <c r="E29" s="11"/>
      <c r="F29" s="11"/>
      <c r="G29" s="11"/>
      <c r="J29" s="15" t="s">
        <v>39</v>
      </c>
      <c r="K29" s="16" t="s">
        <v>40</v>
      </c>
    </row>
    <row r="30" spans="2:14" x14ac:dyDescent="0.2">
      <c r="B30" s="15" t="s">
        <v>18</v>
      </c>
      <c r="C30" s="16">
        <v>2.69</v>
      </c>
      <c r="J30" s="15" t="s">
        <v>41</v>
      </c>
      <c r="K30" s="16" t="s">
        <v>57</v>
      </c>
    </row>
    <row r="31" spans="2:14" x14ac:dyDescent="0.2">
      <c r="B31" s="15" t="s">
        <v>19</v>
      </c>
      <c r="C31" s="16">
        <v>7.7700000000000005E-2</v>
      </c>
      <c r="J31" s="18" t="s">
        <v>42</v>
      </c>
      <c r="K31" s="19">
        <v>168</v>
      </c>
    </row>
    <row r="32" spans="2:14" x14ac:dyDescent="0.2">
      <c r="B32" s="15" t="s">
        <v>20</v>
      </c>
      <c r="C32" s="16" t="s">
        <v>16</v>
      </c>
    </row>
    <row r="33" spans="2:7" x14ac:dyDescent="0.2">
      <c r="B33" s="15" t="s">
        <v>21</v>
      </c>
      <c r="C33" s="16" t="s">
        <v>31</v>
      </c>
    </row>
    <row r="34" spans="2:7" x14ac:dyDescent="0.2">
      <c r="B34" s="15" t="s">
        <v>23</v>
      </c>
      <c r="C34" s="16">
        <v>9.7129999999999994E-2</v>
      </c>
    </row>
    <row r="36" spans="2:7" x14ac:dyDescent="0.2">
      <c r="B36" s="21" t="s">
        <v>24</v>
      </c>
      <c r="C36" s="19" t="s">
        <v>25</v>
      </c>
      <c r="D36" s="19" t="s">
        <v>26</v>
      </c>
      <c r="E36" s="19" t="s">
        <v>27</v>
      </c>
      <c r="F36" s="19" t="s">
        <v>28</v>
      </c>
      <c r="G36" s="19" t="s">
        <v>29</v>
      </c>
    </row>
    <row r="37" spans="2:7" x14ac:dyDescent="0.2">
      <c r="B37" s="15" t="s">
        <v>30</v>
      </c>
      <c r="C37" s="16">
        <v>86.13</v>
      </c>
      <c r="D37" s="16" t="s">
        <v>52</v>
      </c>
      <c r="E37" s="16" t="s">
        <v>31</v>
      </c>
      <c r="F37" s="16" t="s">
        <v>16</v>
      </c>
      <c r="G37" s="16">
        <v>0.31419999999999998</v>
      </c>
    </row>
    <row r="38" spans="2:7" x14ac:dyDescent="0.2">
      <c r="B38" s="15" t="s">
        <v>32</v>
      </c>
      <c r="C38" s="16">
        <v>-54.87</v>
      </c>
      <c r="D38" s="16" t="s">
        <v>53</v>
      </c>
      <c r="E38" s="16" t="s">
        <v>31</v>
      </c>
      <c r="F38" s="16" t="s">
        <v>16</v>
      </c>
      <c r="G38" s="16">
        <v>0.35949999999999999</v>
      </c>
    </row>
    <row r="39" spans="2:7" x14ac:dyDescent="0.2">
      <c r="B39" s="18" t="s">
        <v>34</v>
      </c>
      <c r="C39" s="19">
        <v>-141</v>
      </c>
      <c r="D39" s="19" t="s">
        <v>54</v>
      </c>
      <c r="E39" s="19" t="s">
        <v>31</v>
      </c>
      <c r="F39" s="19" t="s">
        <v>16</v>
      </c>
      <c r="G39" s="19">
        <v>7.0199999999999999E-2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4 GluA3KO TEM data</vt:lpstr>
      <vt:lpstr>Fig.4 GluA3KO TEM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2022-08-27T13:10:54Z</dcterms:created>
  <dcterms:modified xsi:type="dcterms:W3CDTF">2022-11-04T18:05:45Z</dcterms:modified>
</cp:coreProperties>
</file>